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16 NL Lipová, V Mlejnku\A Výkaz výměr\neoceněný\"/>
    </mc:Choice>
  </mc:AlternateContent>
  <bookViews>
    <workbookView xWindow="0" yWindow="0" windowWidth="0" windowHeight="0" activeTab="3"/>
  </bookViews>
  <sheets>
    <sheet name="SO 001" sheetId="2" r:id="rId1"/>
    <sheet name="SO 101.1" sheetId="3" r:id="rId2"/>
    <sheet name="SO 101.2" sheetId="4" r:id="rId3"/>
    <sheet name="SO 190" sheetId="5" r:id="rId4"/>
  </sheets>
  <calcPr/>
</workbook>
</file>

<file path=xl/calcChain.xml><?xml version="1.0" encoding="utf-8"?>
<calcChain xmlns="http://schemas.openxmlformats.org/spreadsheetml/2006/main">
  <c i="5" l="1" r="I3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3"/>
  <c r="O14"/>
  <c r="I14"/>
  <c r="I8"/>
  <c r="O9"/>
  <c r="I9"/>
  <c i="3" r="I3"/>
  <c r="I64"/>
  <c r="O93"/>
  <c r="I93"/>
  <c r="O89"/>
  <c r="I89"/>
  <c r="O85"/>
  <c r="I85"/>
  <c r="O81"/>
  <c r="I81"/>
  <c r="O77"/>
  <c r="I77"/>
  <c r="O73"/>
  <c r="I73"/>
  <c r="O69"/>
  <c r="I69"/>
  <c r="O65"/>
  <c r="I65"/>
  <c r="I55"/>
  <c r="O60"/>
  <c r="I60"/>
  <c r="O56"/>
  <c r="I56"/>
  <c r="I30"/>
  <c r="O51"/>
  <c r="I51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2" r="I3"/>
  <c r="I8"/>
  <c r="O37"/>
  <c r="I37"/>
  <c r="O33"/>
  <c r="I33"/>
  <c r="O29"/>
  <c r="I29"/>
  <c r="O26"/>
  <c r="I26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<sst xmlns="http://schemas.openxmlformats.org/spreadsheetml/2006/main">
  <si>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</si>
  <si>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</si>
  <si>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</si>
  <si>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</si>
  <si>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</si>
  <si>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32829</t>
  </si>
  <si>
    <t>Odstranění nehodové lokality ID K2024-21 - II/308 s MK, ul. Lipová_neoceněný</t>
  </si>
  <si>
    <t>SO 001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</si>
  <si>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</si>
  <si>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</si>
  <si>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</si>
  <si>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</si>
  <si>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</si>
  <si>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</si>
  <si>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</si>
  <si>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</si>
  <si>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</si>
  <si>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</si>
  <si>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</si>
  <si>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</si>
  <si>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</si>
  <si>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</si>
  <si>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</si>
  <si>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</si>
  <si>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</si>
  <si>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</si>
  <si>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</si>
  <si>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</si>
  <si>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</si>
  <si>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</si>
  <si>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</si>
  <si>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„Nájemné dočasného dopravního značení.“
Položka zahrnuje montáž a demontáž vč. dílčích přesunů kompletního dopravně-inženýrského opatření pro stavbu dle projektové dokumentace vč.této dokumentace a aktuálních požadavků na provedení - TP, typových dopravně inženýrských opatření apod. 
předpoklad - pracovní místa a provoz vždy v min. dvou jízdních pruzích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</si>
  <si>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</si>
  <si>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</si>
  <si>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</si>
  <si>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</si>
  <si>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</si>
  <si>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</si>
  <si>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</si>
  <si>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02911</t>
  </si>
  <si>
    <t>1</t>
  </si>
  <si>
    <t>OSTATNÍ POŽADAVKY - GEODETICKÉ ZAMĚŘENÍ</t>
  </si>
  <si>
    <t>Zaměření skutečného provedení díla.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
PEVNÁ CENA</t>
  </si>
  <si>
    <t>zahrnuje veškeré náklady spojené s objednatelem požadovanými pracemi</t>
  </si>
  <si>
    <t>2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</si>
  <si>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</si>
  <si>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Položka zahrnuje:
- veškeré náklady spojené s objednatelem požadovanými pracemi
Položka nezahrnuje:
- x</t>
  </si>
  <si>
    <t>02940</t>
  </si>
  <si>
    <t>OSTATNÍ POŽADAVKY - VYPRACOVÁNÍ DOKUMENTACE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</si>
  <si>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a 1 x na CD
PEVNÁ CENA</t>
  </si>
  <si>
    <t>1.000000 = 1,000 [A]</t>
  </si>
  <si>
    <t>02943</t>
  </si>
  <si>
    <t>OSTATNÍ POŽADAVKY - VYPRACOVÁNÍ RDS</t>
  </si>
  <si>
    <t>vypracování realizační dokumetace stavby v souladu s příslušnými vyhláškami, ČSN a TP sloužící pro realizaci stavby a pro stanovení místní úpravy provozu na pozemních komunikacích vč. zajištění příslušného stanovení</t>
  </si>
  <si>
    <t>02945</t>
  </si>
  <si>
    <t>FOTODOKUMENTACE</t>
  </si>
  <si>
    <t>1 x měsíčně sada barevných fotografií v tištěné i elektroniceké formě.
3 x závěrečná fotodokumentace v albu s popisem v tištěné i elektronické podobě.
PEVNÁ CENA</t>
  </si>
  <si>
    <t>zahrnuje veškeré úroky z úvěrů souvisejících s výstavbou</t>
  </si>
  <si>
    <t>02991</t>
  </si>
  <si>
    <t>OSTATNÍ POŽADAVKY - INFORMAČNÍ TABULE</t>
  </si>
  <si>
    <t>KUS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</si>
  <si>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</si>
  <si>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</si>
  <si>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</si>
  <si>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</si>
  <si>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</si>
  <si>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Položka zahrnuje:
- objednatelem povolené náklady na požadovaná zařízení zhotovitele
Položka nezahrnuje:
- x</t>
  </si>
  <si>
    <t>SO 101.1</t>
  </si>
  <si>
    <t>Komunikace - uznatelné</t>
  </si>
  <si>
    <t>015140</t>
  </si>
  <si>
    <t xml:space="preserve">POPLATKY ZA LIKVIDACI ODPADŮ NEKONTAMINOVANÝCH - 17 01 01  BETON Z DEMOLIC OBJEKTŮ, ZÁKLADŮ TV</t>
  </si>
  <si>
    <t>T</t>
  </si>
  <si>
    <t>pol. 11334 40.048000 (11334)*2,4 = 96,115 [A]_x000d_
 pol. 915402 73.031000 (915402)*0,2*2,4 = 35,055 [B]_x000d_
 pol. 96615 10.000000 (96615)*2,4 = 24,000 [C]_x000d_
 Mezisoučet 155.170000 = 155,170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</si>
  <si>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</si>
  <si>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Zemní práce</t>
  </si>
  <si>
    <t>11334</t>
  </si>
  <si>
    <t>ODSTRANĚNÍ PODKLADU ZPEVNĚNÝCH PLOCH S CEMENT POJIVEM</t>
  </si>
  <si>
    <t>M3</t>
  </si>
  <si>
    <t>zálivy (231+157)*0,1*0,20 = 7,760 [A]_x000d_
 komunikace 4305*0,05*0,15 = 32,288 [B]_x000d_
 Mezisoučet 40.048000 = 40,048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</si>
  <si>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</si>
  <si>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11354</t>
  </si>
  <si>
    <t>ODSTRANĚNÍ OBRUB Z KRAJNÍKŮ</t>
  </si>
  <si>
    <t>M</t>
  </si>
  <si>
    <t>odstranění poškozených, nepoužitelných krajníků
na trvalou skládku, včetně uložení na skládce a poplatku za skládku</t>
  </si>
  <si>
    <t>výměna - 5% z celkové délky (104,0+47,5+12,0+75,0+127,0)*0,05 = 18,275 [A]</t>
  </si>
  <si>
    <t>11372C</t>
  </si>
  <si>
    <t>FRÉZOVÁNÍ ZPEVNĚNÝCH PLOCH ASFALT DROBNÝCH OPRAV A PLOŠ ROZPADŮ PŘES 2000 M2</t>
  </si>
  <si>
    <t>odstranění asfaltových vrstev včetně zazubení pro stupňovitíé napojení
frézování do profilu dle doměření vyrovnávek a úpravy klopení oblouku</t>
  </si>
  <si>
    <t>v ploše skladby A průměrná tloušťka 0,12m 4305*0,10 = 430,500 [A]_x000d_
 lokální sanace podkladní vrstvy tloušťka 0,08m 4305*0,10*0,08 = 34,440 [B]_x000d_
 Mezisoučet 464.940000 = 464,940 [C]</t>
  </si>
  <si>
    <t>113764</t>
  </si>
  <si>
    <t>FRÉZOVÁNÍ DRÁŽKY PRŮŘEZU DO 400MM2 V ASFALTOVÉ VOZOVCE</t>
  </si>
  <si>
    <t>komůrka dle VL 211.07 pro zálivku za horka</t>
  </si>
  <si>
    <t>napojení na stávající stav 15,6+20,5+13,0+12,0 = 61,100 [A]_x000d_
 podél přídlažby a dvoulinky 104,0+89,0+47,5+12,0+127,0+80,0+75,0 = 534,500 [B]_x000d_
 Mezisoučet 595.600000 = 595,600 [C]</t>
  </si>
  <si>
    <t>Položka zahrnuje:
- veškerou manipulaci s vybouranou sutí a s vybouranými hmotami vč. uložení na skládku.
Položka nezahrnuje:
- x</t>
  </si>
  <si>
    <t>5</t>
  </si>
  <si>
    <t>Komunikace</t>
  </si>
  <si>
    <t>56140G</t>
  </si>
  <si>
    <t xml:space="preserve">SMĚSI Z KAMENIVA STMELENÉ CEMENTEM  SC C 8/10</t>
  </si>
  <si>
    <t>lokální opravy pod krytové vrstvy v komunikaci a zálivech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</si>
  <si>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</si>
  <si>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572213</t>
  </si>
  <si>
    <t>SPOJOVACÍ POSTŘIK Z EMULZE DO 0,5KG/M2</t>
  </si>
  <si>
    <t>M2</t>
  </si>
  <si>
    <t>pod SMA 4305 = 4305,000 [A]_x000d_
 pod ACL 4305 = 4305,000 [B]_x000d_
 pod ACP sanace 4305*0,10 = 430,500 [C]_x000d_
 Mezisoučet 9040.500000 = 9040,500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</si>
  <si>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</si>
  <si>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574C08</t>
  </si>
  <si>
    <t>ASFALTOVÝ BETON PRO LOŽNÍ VRSTVY ACL 22+, 22S</t>
  </si>
  <si>
    <t xml:space="preserve">ACL 22+  tl. 80 mm + vyrovnávky a úpravy sklonů</t>
  </si>
  <si>
    <t>v ploše skladba A včetně rozšíření proti teoretické ploše krytu 4305*0,08 = 344,400 [A]_x000d_
 vyrovnávky pro úpravu sklonů 4302*0,5*0,02 = 43,020 [B]_x000d_
 Mezisoučet 387.420000 = 387,420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</si>
  <si>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</si>
  <si>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574E07</t>
  </si>
  <si>
    <t>ASFALTOVÝ BETON PRO PODKLADNÍ VRSTVY ACP 22+, 22S</t>
  </si>
  <si>
    <t>lokální sanace a opravy poruch podkladní vrstvy</t>
  </si>
  <si>
    <t>předpoklad 10% plochy 4305*0,10 = 430,500 [A]_x000d_
 uvažovaná tloušťka 0,08 = 0,080 [B]_x000d_
 celkem a*b = 34,440 [C]</t>
  </si>
  <si>
    <t>574J54</t>
  </si>
  <si>
    <t>ASFALTOVÝ KOBEREC MASTIXOVÝ MODIFIK SMA 11S TL. 40MM</t>
  </si>
  <si>
    <t>SMA 11S PMB s kamenivem vyšších protismykových vlastností PSV56 dle ČSN</t>
  </si>
  <si>
    <t>skladba A 4305 = 4305,000 [A]</t>
  </si>
  <si>
    <t>587202</t>
  </si>
  <si>
    <t>PŘEDLÁŽDĚNÍ KRYTU Z DROBNÝCH KOSTEK</t>
  </si>
  <si>
    <t>lokální opravy a předláždní kostek v zálivu včetně spárování - zpětné využití původního materiálu</t>
  </si>
  <si>
    <t>dle situace - 10% plochy (231+157)*0,10 = 38,800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</si>
  <si>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</si>
  <si>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</si>
  <si>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</si>
  <si>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89921</t>
  </si>
  <si>
    <t>VÝŠKOVÁ ÚPRAVA POKLOPŮ</t>
  </si>
  <si>
    <t>výšková úprava poklopů v komunikaci na novou úroveň povrchu
včetně nutného materiálu a prací pro snížení nebo zvýšení do 100mm</t>
  </si>
  <si>
    <t>dle situace 1+1+1 = 3,000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</si>
  <si>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</si>
  <si>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</si>
  <si>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</si>
  <si>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výšková úprava mříží vpustí na novou úroveň povrchu komunikace
včetně nutného materiálu a prací pro snížení nebo zvýšení do 100mm</t>
  </si>
  <si>
    <t>dle situace 1+1+1+1 = 4,000 [A]</t>
  </si>
  <si>
    <t>9</t>
  </si>
  <si>
    <t>Ostatní konstrukce a práce</t>
  </si>
  <si>
    <t>915401</t>
  </si>
  <si>
    <t>VODOROVNÉ DOPRAVNÍ ZNAČENÍ BETON PREFABRIK - DODÁVKA A POKLÁDKA</t>
  </si>
  <si>
    <t>obnova poškozené přídlažby včetně lože</t>
  </si>
  <si>
    <t>obnova poškozených úseků š. 250 (104,0+47,5+12,0+75,0)*0,25*0,25 = 14,906 [A]_x000d_
 obnova poškozených úseků š. 500 127*0,5*0,25 = 15,875 [B]_x000d_
 Mezisoučet 30.781000 = 30,781 [C]</t>
  </si>
  <si>
    <t>Položka zahrnuje:
- dodávku betonových prefabrikátů
- jejich osazení do předepsaného lože
Položka nezahrnuje:
- x</t>
  </si>
  <si>
    <t>915402</t>
  </si>
  <si>
    <t>VODOR DOPRAV ZNAČ BETON PREFABRIK - ODSTRANĚNÍ</t>
  </si>
  <si>
    <t>odstranění stávající betonové přídlažby včetně lože</t>
  </si>
  <si>
    <t>odstranění v zastávkových zálivech (80+89)*0,25 = 42,250 [A]_x000d_
 odstranění poškozených úseků š. 250 (104,0+47,5+12,0+75,0)*0,25*0,25 = 14,906 [B]_x000d_
 odstranění poškozených úseků š. 500 127*0,5*0,25 = 15,875 [C]_x000d_
 Mezisoučet 73.031000 = 73,031 [D]</t>
  </si>
  <si>
    <t>Položka zahrnuje:
- odstranění a odklizení vybouraného materiálu s odvozem na skládku
Položka nezahrnuje:
- x</t>
  </si>
  <si>
    <t>91743</t>
  </si>
  <si>
    <t>CHODNÍKOVÉ OBRUBY Z KAMENNÝCH KRAJNÍKŮ</t>
  </si>
  <si>
    <t>nové obruby z krajníků jako výměna za poškozené a nepoužitelné</t>
  </si>
  <si>
    <t>Položka zahrnuje:
- dodání a pokládku kamenných krajníků o rozměrech předepsaných zadávací dokumentací
- betonové lože i boční betonovou opěrku
Položka nezahrnuje:
- x</t>
  </si>
  <si>
    <t>91783</t>
  </si>
  <si>
    <t>VÝŠKOVÁ ÚPRAVA OBRUB Z KRAJNÍKŮ</t>
  </si>
  <si>
    <t>výškové vyrovnání - 10% z celkové délky (104,0+47,5+12,0+75,0+127,0)*0,10 = 36,550 [A]</t>
  </si>
  <si>
    <t>Položka zahrnuje:
- vytrhání, očištění, manipulaci
- nové betonové lože a osazení. 
Položka nezahrnuje:
- nutné doplnění novými obrubami se uvede v položkách 9172 až 9177</t>
  </si>
  <si>
    <t>919112</t>
  </si>
  <si>
    <t>ŘEZÁNÍ ASFALTOVÉHO KRYTU VOZOVEK TL DO 100MM</t>
  </si>
  <si>
    <t>napojení na stávající stav 15,6+20,5+13,0+12,0 = 61,100 [A]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</si>
  <si>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</si>
  <si>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</si>
  <si>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</si>
  <si>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 xml:space="preserve">álivka spar ve vozovce v detailech  
zálivka za horka dle ČSN 14188 - typ N2</t>
  </si>
  <si>
    <t>Položka zahrnuje:
- dodávku a osazení předepsaného materiálu
- očištění ploch spáry před úpravou
- očištění okolí spáry po úpravě
Položka nezahrnuje:
- těsnící profil</t>
  </si>
  <si>
    <t>935812</t>
  </si>
  <si>
    <t>ŽLABY A RIGOLY DLÁŽDĚNÉ Z KOSTEK DROBNÝCH DO BETONU TL 100MM</t>
  </si>
  <si>
    <t>nová dlážděná dvoulinka podél zálivů do betonového lože včetně vyspárování</t>
  </si>
  <si>
    <t>dle situace (89+80)*0,25 = 42,250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</si>
  <si>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</si>
  <si>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96615</t>
  </si>
  <si>
    <t>BOURÁNÍ KONSTRUKCÍ Z PROSTÉHO BETONU</t>
  </si>
  <si>
    <t>lokální bourání kolem vpustí, šachet, přídlažby, obrub
na trvalou skládku</t>
  </si>
  <si>
    <t>předpoklad 10 = 10,000 [A]_x000d_
 Mezisoučet 10.000000 = 10,000 [B]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</si>
  <si>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</si>
  <si>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</si>
  <si>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Komunikace - neuznatelné</t>
  </si>
  <si>
    <t>12980</t>
  </si>
  <si>
    <t>ČIŠTĚNÍ ULIČNÍCH VPUSTÍ</t>
  </si>
  <si>
    <t>stávající vpusti 1+1+1+1 = 4,000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</si>
  <si>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</si>
  <si>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6</t>
  </si>
  <si>
    <t>Úpravy povrchů, podlahy, výplně otvorů</t>
  </si>
  <si>
    <t>62845</t>
  </si>
  <si>
    <t>a</t>
  </si>
  <si>
    <t>SPÁROVÁNÍ STÁVAJÍCÍCH DLAŽEB CEMENT MALTOU</t>
  </si>
  <si>
    <t>vyčištění spar stávající přídlažby a obrub, vytrhání vegetace
přespárování stávající přídlažby</t>
  </si>
  <si>
    <t>na délku stavby 2*280*0,5 = 280,000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</si>
  <si>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</si>
  <si>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SO 190</t>
  </si>
  <si>
    <t>Trvalé dopravní značení - uznatelné</t>
  </si>
  <si>
    <t>912A8</t>
  </si>
  <si>
    <t>BALISETY Z PLASTICKÝCH HMOT</t>
  </si>
  <si>
    <t>Z11h na zdůraznění stínu v křižovatce</t>
  </si>
  <si>
    <t>Z11h 3 = 3,000 [A]</t>
  </si>
  <si>
    <t>Položka zahrnuje:
- dodání a osazení balisety včetně nutných zemních prací
- vnitrostaveništní a mimostaveništní dopravu
- odrazky plastové nebo z retroreflexní fólie
Položka nezahrnuje:
- x</t>
  </si>
  <si>
    <t>914123</t>
  </si>
  <si>
    <t>DOPRAVNÍ ZNAČKY ZÁKLADNÍ VELIKOSTI OCELOVÉ FÓLIE TŘ 1 - DEMONTÁŽ</t>
  </si>
  <si>
    <t>P2 1 = 1,000 [A]</t>
  </si>
  <si>
    <t>Položka zahrnuje:
- odstranění, demontáž a odklizení materiálu s odvozem na předepsané místo
Položka nezahrnuje:
- x</t>
  </si>
  <si>
    <t>914131</t>
  </si>
  <si>
    <t>DOPRAVNÍ ZNAČKY ZÁKLADNÍ VELIKOSTI OCELOVÉ FÓLIE TŘ 2 - DODÁVKA A MONTÁŽ</t>
  </si>
  <si>
    <t>P2+E2b 2 = 2,000 [A]</t>
  </si>
  <si>
    <t>Položka zahrnuje:
- dodávku a montáž značek v požadovaném provedení
Položka nezahrnuje:
- x</t>
  </si>
  <si>
    <t>914423</t>
  </si>
  <si>
    <t>DOPRAVNÍ ZNAČKY 100X150CM OCELOVÉ FÓLIE TŘ 1 - DEMONTÁŽ</t>
  </si>
  <si>
    <t>IP 19 2 = 2,000 [A]_x000d_
 IP 18 1 = 1,000 [B]_x000d_
 Mezisoučet 3.000000 = 3,000 [C]</t>
  </si>
  <si>
    <t>914431</t>
  </si>
  <si>
    <t>DOPRAVNÍ ZNAČKY 100X150CM OCELOVÉ FÓLIE TŘ 2 - DODÁVKA A MONTÁŽ</t>
  </si>
  <si>
    <t>IP17 1 = 1,000 [A]_x000d_
 IP18b 1 = 1,000 [B]_x000d_
 IP19 2 = 2,000 [C]_x000d_
 IS10c 1 = 1,000 [D]_x000d_
 Mezisoučet 5.000000 = 5,000 [E]</t>
  </si>
  <si>
    <t>914913</t>
  </si>
  <si>
    <t>SLOUPKY A STOJKY DZ Z OCEL TRUBEK ZABETON DEMONTÁŽ</t>
  </si>
  <si>
    <t>SDZ 1 = 1,000 [A]_x000d_
 IP 3*2 = 6,000 [B]_x000d_
 Mezisoučet 7.000000 = 7,000 [C]</t>
  </si>
  <si>
    <t>914921</t>
  </si>
  <si>
    <t>SLOUPKY A STOJKY DOPRAVNÍCH ZNAČEK Z OCEL TRUBEK DO PATKY - DODÁVKA A MONTÁŽ</t>
  </si>
  <si>
    <t>SDZ 1 = 1,000 [A]_x000d_
 IP 5*2 = 10,000 [B]_x000d_
 Mezisoučet 11.000000 = 11,000 [C]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</si>
  <si>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</si>
  <si>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</si>
  <si>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</si>
  <si>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V1a (3,0/1,5/0,125) 0,75*0,125*(77,8+102,1+35,0) = 20,147 [A]_x000d_
 V1a (0,125) 0,125*(13,5+30,0+35,0+46,1+21,1) = 18,213 [B]_x000d_
 V1b (0,125) 2*0,125*(133,6+131,1) = 66,175 [C]_x000d_
 V2c (3,0/1,5/0,125) 0,75*2*(15,6) = 23,400 [D]_x000d_
 V4 (0,25) 0,25*(47,3+128,7+54,6+73,0+12,0+74,8+12+37,4) = 109,950 [E]_x000d_
 V4 (0,5/0,5/0,25) 0,5*0,25*(22,4+34,4+32,5+33,7) = 15,375 [F]_x000d_
 V4 (1,5/1,5/0,25) 0,5*0,25*(102,8) = 12,850 [G]_x000d_
 V13a 40,2+6,8+40,4+5,3 = 92,700 [H]_x000d_
 V11 0,125*(65+65) = 16,250 [I]_x000d_
 V9a 1,2*17 = 20,400 [J]_x000d_
 V9b 2,7*4 = 10,800 [K]_x000d_
 Mezisoučet 406.260000 = 406,260 [L]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</si>
  <si>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</si>
  <si>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</si>
  <si>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</si>
  <si>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91552</t>
  </si>
  <si>
    <t>VODOR DOPRAV ZNAČ - PÍSMENA</t>
  </si>
  <si>
    <t>`BUS` 4*3 = 12,000 [A]_x000d_
 celkem (1xbarvou, 1xplastem) a*2 = 24,000 [B]</t>
  </si>
  <si>
    <t>Položka zahrnuje:
- dodání a pokládku nátěrového materiálu
- předznačení a reflexní úpravu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</si>
</sst>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0.8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31" t="s">
        <v>35</v>
      </c>
      <c r="F15" s="37"/>
      <c r="G15" s="37"/>
      <c r="H15" s="37"/>
      <c r="I15" s="37"/>
      <c r="J15" s="38"/>
    </row>
    <row r="16">
      <c r="A16" s="29" t="s">
        <v>25</v>
      </c>
      <c r="B16" s="29">
        <v>8</v>
      </c>
      <c r="C16" s="30" t="s">
        <v>39</v>
      </c>
      <c r="D16" s="29" t="s">
        <v>40</v>
      </c>
      <c r="E16" s="31" t="s">
        <v>41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31.2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25</v>
      </c>
      <c r="B19" s="29">
        <v>3</v>
      </c>
      <c r="C19" s="30" t="s">
        <v>39</v>
      </c>
      <c r="D19" s="29" t="s">
        <v>44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15.2">
      <c r="A20" s="29" t="s">
        <v>30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 ht="57.6">
      <c r="A21" s="29" t="s">
        <v>34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25</v>
      </c>
      <c r="B22" s="29">
        <v>6</v>
      </c>
      <c r="C22" s="30" t="s">
        <v>47</v>
      </c>
      <c r="D22" s="29" t="s">
        <v>27</v>
      </c>
      <c r="E22" s="31" t="s">
        <v>48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31" t="s">
        <v>43</v>
      </c>
      <c r="F25" s="37"/>
      <c r="G25" s="37"/>
      <c r="H25" s="37"/>
      <c r="I25" s="37"/>
      <c r="J25" s="38"/>
    </row>
    <row r="26">
      <c r="A26" s="29" t="s">
        <v>25</v>
      </c>
      <c r="B26" s="29">
        <v>9</v>
      </c>
      <c r="C26" s="30" t="s">
        <v>51</v>
      </c>
      <c r="D26" s="29" t="s">
        <v>27</v>
      </c>
      <c r="E26" s="31" t="s">
        <v>52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 ht="57.6">
      <c r="A28" s="29" t="s">
        <v>34</v>
      </c>
      <c r="B28" s="36"/>
      <c r="C28" s="37"/>
      <c r="D28" s="37"/>
      <c r="E28" s="31" t="s">
        <v>46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54</v>
      </c>
      <c r="D29" s="29" t="s">
        <v>27</v>
      </c>
      <c r="E29" s="31" t="s">
        <v>55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56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57</v>
      </c>
      <c r="F32" s="37"/>
      <c r="G32" s="37"/>
      <c r="H32" s="37"/>
      <c r="I32" s="37"/>
      <c r="J32" s="38"/>
    </row>
    <row r="33">
      <c r="A33" s="29" t="s">
        <v>25</v>
      </c>
      <c r="B33" s="29">
        <v>4</v>
      </c>
      <c r="C33" s="30" t="s">
        <v>58</v>
      </c>
      <c r="D33" s="29" t="s">
        <v>27</v>
      </c>
      <c r="E33" s="31" t="s">
        <v>59</v>
      </c>
      <c r="F33" s="32" t="s">
        <v>60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61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62</v>
      </c>
      <c r="F36" s="37"/>
      <c r="G36" s="37"/>
      <c r="H36" s="37"/>
      <c r="I36" s="37"/>
      <c r="J36" s="38"/>
    </row>
    <row r="37">
      <c r="A37" s="29" t="s">
        <v>25</v>
      </c>
      <c r="B37" s="29">
        <v>5</v>
      </c>
      <c r="C37" s="30" t="s">
        <v>63</v>
      </c>
      <c r="D37" s="29" t="s">
        <v>27</v>
      </c>
      <c r="E37" s="31" t="s">
        <v>64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9.6">
      <c r="A38" s="29" t="s">
        <v>30</v>
      </c>
      <c r="B38" s="36"/>
      <c r="C38" s="37"/>
      <c r="D38" s="37"/>
      <c r="E38" s="31" t="s">
        <v>65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57.6">
      <c r="A40" s="29" t="s">
        <v>34</v>
      </c>
      <c r="B40" s="41"/>
      <c r="C40" s="42"/>
      <c r="D40" s="42"/>
      <c r="E40" s="31" t="s">
        <v>66</v>
      </c>
      <c r="F40" s="42"/>
      <c r="G40" s="42"/>
      <c r="H40" s="42"/>
      <c r="I40" s="42"/>
      <c r="J4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</v>
      </c>
      <c r="I3" s="16">
        <f>SUMIFS(I8:I96,A8:A96,"SD")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</v>
      </c>
      <c r="D4" s="13"/>
      <c r="E4" s="14" t="s">
        <v>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38</v>
      </c>
      <c r="C9" s="30" t="s">
        <v>69</v>
      </c>
      <c r="D9" s="29" t="s">
        <v>27</v>
      </c>
      <c r="E9" s="31" t="s">
        <v>70</v>
      </c>
      <c r="F9" s="32" t="s">
        <v>71</v>
      </c>
      <c r="G9" s="33">
        <v>155.16999999999999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73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40</v>
      </c>
      <c r="D13" s="26"/>
      <c r="E13" s="23" t="s">
        <v>74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37</v>
      </c>
      <c r="C14" s="30" t="s">
        <v>75</v>
      </c>
      <c r="D14" s="29" t="s">
        <v>27</v>
      </c>
      <c r="E14" s="31" t="s">
        <v>76</v>
      </c>
      <c r="F14" s="32" t="s">
        <v>77</v>
      </c>
      <c r="G14" s="33">
        <v>40.048000000000002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 ht="43.2">
      <c r="A16" s="29" t="s">
        <v>32</v>
      </c>
      <c r="B16" s="36"/>
      <c r="C16" s="37"/>
      <c r="D16" s="37"/>
      <c r="E16" s="39" t="s">
        <v>78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79</v>
      </c>
      <c r="F17" s="37"/>
      <c r="G17" s="37"/>
      <c r="H17" s="37"/>
      <c r="I17" s="37"/>
      <c r="J17" s="38"/>
    </row>
    <row r="18">
      <c r="A18" s="29" t="s">
        <v>25</v>
      </c>
      <c r="B18" s="29">
        <v>32</v>
      </c>
      <c r="C18" s="30" t="s">
        <v>80</v>
      </c>
      <c r="D18" s="29" t="s">
        <v>27</v>
      </c>
      <c r="E18" s="31" t="s">
        <v>81</v>
      </c>
      <c r="F18" s="32" t="s">
        <v>82</v>
      </c>
      <c r="G18" s="33">
        <v>18.274999999999999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83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84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79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1</v>
      </c>
      <c r="C22" s="30" t="s">
        <v>85</v>
      </c>
      <c r="D22" s="29" t="s">
        <v>27</v>
      </c>
      <c r="E22" s="31" t="s">
        <v>86</v>
      </c>
      <c r="F22" s="32" t="s">
        <v>77</v>
      </c>
      <c r="G22" s="33">
        <v>464.94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87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88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79</v>
      </c>
      <c r="F25" s="37"/>
      <c r="G25" s="37"/>
      <c r="H25" s="37"/>
      <c r="I25" s="37"/>
      <c r="J25" s="38"/>
    </row>
    <row r="26">
      <c r="A26" s="29" t="s">
        <v>25</v>
      </c>
      <c r="B26" s="29">
        <v>4</v>
      </c>
      <c r="C26" s="30" t="s">
        <v>89</v>
      </c>
      <c r="D26" s="29" t="s">
        <v>27</v>
      </c>
      <c r="E26" s="31" t="s">
        <v>90</v>
      </c>
      <c r="F26" s="32" t="s">
        <v>82</v>
      </c>
      <c r="G26" s="33">
        <v>595.60000000000002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91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92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93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94</v>
      </c>
      <c r="D30" s="26"/>
      <c r="E30" s="23" t="s">
        <v>95</v>
      </c>
      <c r="F30" s="26"/>
      <c r="G30" s="26"/>
      <c r="H30" s="26"/>
      <c r="I30" s="27">
        <f>SUMIFS(I31:I54,A31:A54,"P")</f>
        <v>0</v>
      </c>
      <c r="J30" s="28"/>
    </row>
    <row r="31">
      <c r="A31" s="29" t="s">
        <v>25</v>
      </c>
      <c r="B31" s="29">
        <v>36</v>
      </c>
      <c r="C31" s="30" t="s">
        <v>96</v>
      </c>
      <c r="D31" s="29" t="s">
        <v>27</v>
      </c>
      <c r="E31" s="31" t="s">
        <v>97</v>
      </c>
      <c r="F31" s="32" t="s">
        <v>77</v>
      </c>
      <c r="G31" s="33">
        <v>40.048000000000002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98</v>
      </c>
      <c r="F32" s="37"/>
      <c r="G32" s="37"/>
      <c r="H32" s="37"/>
      <c r="I32" s="37"/>
      <c r="J32" s="38"/>
    </row>
    <row r="33" ht="43.2">
      <c r="A33" s="29" t="s">
        <v>32</v>
      </c>
      <c r="B33" s="36"/>
      <c r="C33" s="37"/>
      <c r="D33" s="37"/>
      <c r="E33" s="39" t="s">
        <v>78</v>
      </c>
      <c r="F33" s="37"/>
      <c r="G33" s="37"/>
      <c r="H33" s="37"/>
      <c r="I33" s="37"/>
      <c r="J33" s="38"/>
    </row>
    <row r="34" ht="158.4">
      <c r="A34" s="29" t="s">
        <v>34</v>
      </c>
      <c r="B34" s="36"/>
      <c r="C34" s="37"/>
      <c r="D34" s="37"/>
      <c r="E34" s="31" t="s">
        <v>99</v>
      </c>
      <c r="F34" s="37"/>
      <c r="G34" s="37"/>
      <c r="H34" s="37"/>
      <c r="I34" s="37"/>
      <c r="J34" s="38"/>
    </row>
    <row r="35">
      <c r="A35" s="29" t="s">
        <v>25</v>
      </c>
      <c r="B35" s="29">
        <v>6</v>
      </c>
      <c r="C35" s="30" t="s">
        <v>100</v>
      </c>
      <c r="D35" s="29" t="s">
        <v>27</v>
      </c>
      <c r="E35" s="31" t="s">
        <v>101</v>
      </c>
      <c r="F35" s="32" t="s">
        <v>102</v>
      </c>
      <c r="G35" s="33">
        <v>9040.5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57.6">
      <c r="A37" s="29" t="s">
        <v>32</v>
      </c>
      <c r="B37" s="36"/>
      <c r="C37" s="37"/>
      <c r="D37" s="37"/>
      <c r="E37" s="39" t="s">
        <v>103</v>
      </c>
      <c r="F37" s="37"/>
      <c r="G37" s="37"/>
      <c r="H37" s="37"/>
      <c r="I37" s="37"/>
      <c r="J37" s="38"/>
    </row>
    <row r="38" ht="115.2">
      <c r="A38" s="29" t="s">
        <v>34</v>
      </c>
      <c r="B38" s="36"/>
      <c r="C38" s="37"/>
      <c r="D38" s="37"/>
      <c r="E38" s="31" t="s">
        <v>104</v>
      </c>
      <c r="F38" s="37"/>
      <c r="G38" s="37"/>
      <c r="H38" s="37"/>
      <c r="I38" s="37"/>
      <c r="J38" s="38"/>
    </row>
    <row r="39">
      <c r="A39" s="29" t="s">
        <v>25</v>
      </c>
      <c r="B39" s="29">
        <v>7</v>
      </c>
      <c r="C39" s="30" t="s">
        <v>105</v>
      </c>
      <c r="D39" s="29" t="s">
        <v>27</v>
      </c>
      <c r="E39" s="31" t="s">
        <v>106</v>
      </c>
      <c r="F39" s="32" t="s">
        <v>77</v>
      </c>
      <c r="G39" s="33">
        <v>387.42000000000002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107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108</v>
      </c>
      <c r="F41" s="37"/>
      <c r="G41" s="37"/>
      <c r="H41" s="37"/>
      <c r="I41" s="37"/>
      <c r="J41" s="38"/>
    </row>
    <row r="42" ht="187.2">
      <c r="A42" s="29" t="s">
        <v>34</v>
      </c>
      <c r="B42" s="36"/>
      <c r="C42" s="37"/>
      <c r="D42" s="37"/>
      <c r="E42" s="31" t="s">
        <v>109</v>
      </c>
      <c r="F42" s="37"/>
      <c r="G42" s="37"/>
      <c r="H42" s="37"/>
      <c r="I42" s="37"/>
      <c r="J42" s="38"/>
    </row>
    <row r="43">
      <c r="A43" s="29" t="s">
        <v>25</v>
      </c>
      <c r="B43" s="29">
        <v>27</v>
      </c>
      <c r="C43" s="30" t="s">
        <v>110</v>
      </c>
      <c r="D43" s="29" t="s">
        <v>27</v>
      </c>
      <c r="E43" s="31" t="s">
        <v>111</v>
      </c>
      <c r="F43" s="32" t="s">
        <v>77</v>
      </c>
      <c r="G43" s="33">
        <v>34.439999999999998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112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113</v>
      </c>
      <c r="F45" s="37"/>
      <c r="G45" s="37"/>
      <c r="H45" s="37"/>
      <c r="I45" s="37"/>
      <c r="J45" s="38"/>
    </row>
    <row r="46" ht="187.2">
      <c r="A46" s="29" t="s">
        <v>34</v>
      </c>
      <c r="B46" s="36"/>
      <c r="C46" s="37"/>
      <c r="D46" s="37"/>
      <c r="E46" s="31" t="s">
        <v>109</v>
      </c>
      <c r="F46" s="37"/>
      <c r="G46" s="37"/>
      <c r="H46" s="37"/>
      <c r="I46" s="37"/>
      <c r="J46" s="38"/>
    </row>
    <row r="47">
      <c r="A47" s="29" t="s">
        <v>25</v>
      </c>
      <c r="B47" s="29">
        <v>5</v>
      </c>
      <c r="C47" s="30" t="s">
        <v>114</v>
      </c>
      <c r="D47" s="29" t="s">
        <v>27</v>
      </c>
      <c r="E47" s="31" t="s">
        <v>115</v>
      </c>
      <c r="F47" s="32" t="s">
        <v>102</v>
      </c>
      <c r="G47" s="33">
        <v>4305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116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117</v>
      </c>
      <c r="F49" s="37"/>
      <c r="G49" s="37"/>
      <c r="H49" s="37"/>
      <c r="I49" s="37"/>
      <c r="J49" s="38"/>
    </row>
    <row r="50" ht="187.2">
      <c r="A50" s="29" t="s">
        <v>34</v>
      </c>
      <c r="B50" s="36"/>
      <c r="C50" s="37"/>
      <c r="D50" s="37"/>
      <c r="E50" s="31" t="s">
        <v>109</v>
      </c>
      <c r="F50" s="37"/>
      <c r="G50" s="37"/>
      <c r="H50" s="37"/>
      <c r="I50" s="37"/>
      <c r="J50" s="38"/>
    </row>
    <row r="51">
      <c r="A51" s="29" t="s">
        <v>25</v>
      </c>
      <c r="B51" s="29">
        <v>35</v>
      </c>
      <c r="C51" s="30" t="s">
        <v>118</v>
      </c>
      <c r="D51" s="29" t="s">
        <v>27</v>
      </c>
      <c r="E51" s="31" t="s">
        <v>119</v>
      </c>
      <c r="F51" s="32" t="s">
        <v>102</v>
      </c>
      <c r="G51" s="33">
        <v>38.799999999999997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120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121</v>
      </c>
      <c r="F53" s="37"/>
      <c r="G53" s="37"/>
      <c r="H53" s="37"/>
      <c r="I53" s="37"/>
      <c r="J53" s="38"/>
    </row>
    <row r="54" ht="129.6">
      <c r="A54" s="29" t="s">
        <v>34</v>
      </c>
      <c r="B54" s="36"/>
      <c r="C54" s="37"/>
      <c r="D54" s="37"/>
      <c r="E54" s="31" t="s">
        <v>122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123</v>
      </c>
      <c r="D55" s="26"/>
      <c r="E55" s="23" t="s">
        <v>124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39</v>
      </c>
      <c r="C56" s="30" t="s">
        <v>125</v>
      </c>
      <c r="D56" s="29" t="s">
        <v>27</v>
      </c>
      <c r="E56" s="31" t="s">
        <v>126</v>
      </c>
      <c r="F56" s="32" t="s">
        <v>60</v>
      </c>
      <c r="G56" s="33">
        <v>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127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128</v>
      </c>
      <c r="F58" s="37"/>
      <c r="G58" s="37"/>
      <c r="H58" s="37"/>
      <c r="I58" s="37"/>
      <c r="J58" s="38"/>
    </row>
    <row r="59" ht="72">
      <c r="A59" s="29" t="s">
        <v>34</v>
      </c>
      <c r="B59" s="36"/>
      <c r="C59" s="37"/>
      <c r="D59" s="37"/>
      <c r="E59" s="31" t="s">
        <v>129</v>
      </c>
      <c r="F59" s="37"/>
      <c r="G59" s="37"/>
      <c r="H59" s="37"/>
      <c r="I59" s="37"/>
      <c r="J59" s="38"/>
    </row>
    <row r="60">
      <c r="A60" s="29" t="s">
        <v>25</v>
      </c>
      <c r="B60" s="29">
        <v>40</v>
      </c>
      <c r="C60" s="30" t="s">
        <v>130</v>
      </c>
      <c r="D60" s="29" t="s">
        <v>27</v>
      </c>
      <c r="E60" s="31" t="s">
        <v>131</v>
      </c>
      <c r="F60" s="32" t="s">
        <v>60</v>
      </c>
      <c r="G60" s="33">
        <v>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28.8">
      <c r="A61" s="29" t="s">
        <v>30</v>
      </c>
      <c r="B61" s="36"/>
      <c r="C61" s="37"/>
      <c r="D61" s="37"/>
      <c r="E61" s="31" t="s">
        <v>132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133</v>
      </c>
      <c r="F62" s="37"/>
      <c r="G62" s="37"/>
      <c r="H62" s="37"/>
      <c r="I62" s="37"/>
      <c r="J62" s="38"/>
    </row>
    <row r="63" ht="72">
      <c r="A63" s="29" t="s">
        <v>34</v>
      </c>
      <c r="B63" s="36"/>
      <c r="C63" s="37"/>
      <c r="D63" s="37"/>
      <c r="E63" s="31" t="s">
        <v>129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134</v>
      </c>
      <c r="D64" s="26"/>
      <c r="E64" s="23" t="s">
        <v>135</v>
      </c>
      <c r="F64" s="26"/>
      <c r="G64" s="26"/>
      <c r="H64" s="26"/>
      <c r="I64" s="27">
        <f>SUMIFS(I65:I96,A65:A96,"P")</f>
        <v>0</v>
      </c>
      <c r="J64" s="28"/>
    </row>
    <row r="65" ht="28.8">
      <c r="A65" s="29" t="s">
        <v>25</v>
      </c>
      <c r="B65" s="29">
        <v>29</v>
      </c>
      <c r="C65" s="30" t="s">
        <v>136</v>
      </c>
      <c r="D65" s="29" t="s">
        <v>27</v>
      </c>
      <c r="E65" s="31" t="s">
        <v>137</v>
      </c>
      <c r="F65" s="32" t="s">
        <v>102</v>
      </c>
      <c r="G65" s="33">
        <v>30.780999999999999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138</v>
      </c>
      <c r="F66" s="37"/>
      <c r="G66" s="37"/>
      <c r="H66" s="37"/>
      <c r="I66" s="37"/>
      <c r="J66" s="38"/>
    </row>
    <row r="67" ht="57.6">
      <c r="A67" s="29" t="s">
        <v>32</v>
      </c>
      <c r="B67" s="36"/>
      <c r="C67" s="37"/>
      <c r="D67" s="37"/>
      <c r="E67" s="39" t="s">
        <v>139</v>
      </c>
      <c r="F67" s="37"/>
      <c r="G67" s="37"/>
      <c r="H67" s="37"/>
      <c r="I67" s="37"/>
      <c r="J67" s="38"/>
    </row>
    <row r="68" ht="72">
      <c r="A68" s="29" t="s">
        <v>34</v>
      </c>
      <c r="B68" s="36"/>
      <c r="C68" s="37"/>
      <c r="D68" s="37"/>
      <c r="E68" s="31" t="s">
        <v>140</v>
      </c>
      <c r="F68" s="37"/>
      <c r="G68" s="37"/>
      <c r="H68" s="37"/>
      <c r="I68" s="37"/>
      <c r="J68" s="38"/>
    </row>
    <row r="69">
      <c r="A69" s="29" t="s">
        <v>25</v>
      </c>
      <c r="B69" s="29">
        <v>28</v>
      </c>
      <c r="C69" s="30" t="s">
        <v>141</v>
      </c>
      <c r="D69" s="29" t="s">
        <v>27</v>
      </c>
      <c r="E69" s="31" t="s">
        <v>142</v>
      </c>
      <c r="F69" s="32" t="s">
        <v>102</v>
      </c>
      <c r="G69" s="33">
        <v>73.031000000000006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143</v>
      </c>
      <c r="F70" s="37"/>
      <c r="G70" s="37"/>
      <c r="H70" s="37"/>
      <c r="I70" s="37"/>
      <c r="J70" s="38"/>
    </row>
    <row r="71" ht="72">
      <c r="A71" s="29" t="s">
        <v>32</v>
      </c>
      <c r="B71" s="36"/>
      <c r="C71" s="37"/>
      <c r="D71" s="37"/>
      <c r="E71" s="39" t="s">
        <v>144</v>
      </c>
      <c r="F71" s="37"/>
      <c r="G71" s="37"/>
      <c r="H71" s="37"/>
      <c r="I71" s="37"/>
      <c r="J71" s="38"/>
    </row>
    <row r="72" ht="57.6">
      <c r="A72" s="29" t="s">
        <v>34</v>
      </c>
      <c r="B72" s="36"/>
      <c r="C72" s="37"/>
      <c r="D72" s="37"/>
      <c r="E72" s="31" t="s">
        <v>145</v>
      </c>
      <c r="F72" s="37"/>
      <c r="G72" s="37"/>
      <c r="H72" s="37"/>
      <c r="I72" s="37"/>
      <c r="J72" s="38"/>
    </row>
    <row r="73">
      <c r="A73" s="29" t="s">
        <v>25</v>
      </c>
      <c r="B73" s="29">
        <v>33</v>
      </c>
      <c r="C73" s="30" t="s">
        <v>146</v>
      </c>
      <c r="D73" s="29" t="s">
        <v>27</v>
      </c>
      <c r="E73" s="31" t="s">
        <v>147</v>
      </c>
      <c r="F73" s="32" t="s">
        <v>82</v>
      </c>
      <c r="G73" s="33">
        <v>18.274999999999999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148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84</v>
      </c>
      <c r="F75" s="37"/>
      <c r="G75" s="37"/>
      <c r="H75" s="37"/>
      <c r="I75" s="37"/>
      <c r="J75" s="38"/>
    </row>
    <row r="76" ht="86.4">
      <c r="A76" s="29" t="s">
        <v>34</v>
      </c>
      <c r="B76" s="36"/>
      <c r="C76" s="37"/>
      <c r="D76" s="37"/>
      <c r="E76" s="31" t="s">
        <v>149</v>
      </c>
      <c r="F76" s="37"/>
      <c r="G76" s="37"/>
      <c r="H76" s="37"/>
      <c r="I76" s="37"/>
      <c r="J76" s="38"/>
    </row>
    <row r="77">
      <c r="A77" s="29" t="s">
        <v>25</v>
      </c>
      <c r="B77" s="29">
        <v>31</v>
      </c>
      <c r="C77" s="30" t="s">
        <v>150</v>
      </c>
      <c r="D77" s="29" t="s">
        <v>27</v>
      </c>
      <c r="E77" s="31" t="s">
        <v>151</v>
      </c>
      <c r="F77" s="32" t="s">
        <v>82</v>
      </c>
      <c r="G77" s="33">
        <v>36.549999999999997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152</v>
      </c>
      <c r="F79" s="37"/>
      <c r="G79" s="37"/>
      <c r="H79" s="37"/>
      <c r="I79" s="37"/>
      <c r="J79" s="38"/>
    </row>
    <row r="80" ht="72">
      <c r="A80" s="29" t="s">
        <v>34</v>
      </c>
      <c r="B80" s="36"/>
      <c r="C80" s="37"/>
      <c r="D80" s="37"/>
      <c r="E80" s="31" t="s">
        <v>153</v>
      </c>
      <c r="F80" s="37"/>
      <c r="G80" s="37"/>
      <c r="H80" s="37"/>
      <c r="I80" s="37"/>
      <c r="J80" s="38"/>
    </row>
    <row r="81">
      <c r="A81" s="29" t="s">
        <v>25</v>
      </c>
      <c r="B81" s="29">
        <v>2</v>
      </c>
      <c r="C81" s="30" t="s">
        <v>154</v>
      </c>
      <c r="D81" s="29" t="s">
        <v>27</v>
      </c>
      <c r="E81" s="31" t="s">
        <v>155</v>
      </c>
      <c r="F81" s="32" t="s">
        <v>82</v>
      </c>
      <c r="G81" s="33">
        <v>61.100000000000001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156</v>
      </c>
      <c r="F83" s="37"/>
      <c r="G83" s="37"/>
      <c r="H83" s="37"/>
      <c r="I83" s="37"/>
      <c r="J83" s="38"/>
    </row>
    <row r="84" ht="72">
      <c r="A84" s="29" t="s">
        <v>34</v>
      </c>
      <c r="B84" s="36"/>
      <c r="C84" s="37"/>
      <c r="D84" s="37"/>
      <c r="E84" s="31" t="s">
        <v>157</v>
      </c>
      <c r="F84" s="37"/>
      <c r="G84" s="37"/>
      <c r="H84" s="37"/>
      <c r="I84" s="37"/>
      <c r="J84" s="38"/>
    </row>
    <row r="85">
      <c r="A85" s="29" t="s">
        <v>25</v>
      </c>
      <c r="B85" s="29">
        <v>3</v>
      </c>
      <c r="C85" s="30" t="s">
        <v>158</v>
      </c>
      <c r="D85" s="29" t="s">
        <v>27</v>
      </c>
      <c r="E85" s="31" t="s">
        <v>159</v>
      </c>
      <c r="F85" s="32" t="s">
        <v>82</v>
      </c>
      <c r="G85" s="33">
        <v>595.60000000000002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30</v>
      </c>
      <c r="B86" s="36"/>
      <c r="C86" s="37"/>
      <c r="D86" s="37"/>
      <c r="E86" s="31" t="s">
        <v>160</v>
      </c>
      <c r="F86" s="37"/>
      <c r="G86" s="37"/>
      <c r="H86" s="37"/>
      <c r="I86" s="37"/>
      <c r="J86" s="38"/>
    </row>
    <row r="87" ht="57.6">
      <c r="A87" s="29" t="s">
        <v>32</v>
      </c>
      <c r="B87" s="36"/>
      <c r="C87" s="37"/>
      <c r="D87" s="37"/>
      <c r="E87" s="39" t="s">
        <v>92</v>
      </c>
      <c r="F87" s="37"/>
      <c r="G87" s="37"/>
      <c r="H87" s="37"/>
      <c r="I87" s="37"/>
      <c r="J87" s="38"/>
    </row>
    <row r="88" ht="86.4">
      <c r="A88" s="29" t="s">
        <v>34</v>
      </c>
      <c r="B88" s="36"/>
      <c r="C88" s="37"/>
      <c r="D88" s="37"/>
      <c r="E88" s="31" t="s">
        <v>161</v>
      </c>
      <c r="F88" s="37"/>
      <c r="G88" s="37"/>
      <c r="H88" s="37"/>
      <c r="I88" s="37"/>
      <c r="J88" s="38"/>
    </row>
    <row r="89">
      <c r="A89" s="29" t="s">
        <v>25</v>
      </c>
      <c r="B89" s="29">
        <v>34</v>
      </c>
      <c r="C89" s="30" t="s">
        <v>162</v>
      </c>
      <c r="D89" s="29" t="s">
        <v>27</v>
      </c>
      <c r="E89" s="31" t="s">
        <v>163</v>
      </c>
      <c r="F89" s="32" t="s">
        <v>102</v>
      </c>
      <c r="G89" s="33">
        <v>42.25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164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165</v>
      </c>
      <c r="F91" s="37"/>
      <c r="G91" s="37"/>
      <c r="H91" s="37"/>
      <c r="I91" s="37"/>
      <c r="J91" s="38"/>
    </row>
    <row r="92" ht="144">
      <c r="A92" s="29" t="s">
        <v>34</v>
      </c>
      <c r="B92" s="36"/>
      <c r="C92" s="37"/>
      <c r="D92" s="37"/>
      <c r="E92" s="31" t="s">
        <v>166</v>
      </c>
      <c r="F92" s="37"/>
      <c r="G92" s="37"/>
      <c r="H92" s="37"/>
      <c r="I92" s="37"/>
      <c r="J92" s="38"/>
    </row>
    <row r="93">
      <c r="A93" s="29" t="s">
        <v>25</v>
      </c>
      <c r="B93" s="29">
        <v>30</v>
      </c>
      <c r="C93" s="30" t="s">
        <v>167</v>
      </c>
      <c r="D93" s="29" t="s">
        <v>27</v>
      </c>
      <c r="E93" s="31" t="s">
        <v>168</v>
      </c>
      <c r="F93" s="32" t="s">
        <v>77</v>
      </c>
      <c r="G93" s="33">
        <v>10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169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170</v>
      </c>
      <c r="F95" s="37"/>
      <c r="G95" s="37"/>
      <c r="H95" s="37"/>
      <c r="I95" s="37"/>
      <c r="J95" s="38"/>
    </row>
    <row r="96" ht="172.8">
      <c r="A96" s="29" t="s">
        <v>34</v>
      </c>
      <c r="B96" s="41"/>
      <c r="C96" s="42"/>
      <c r="D96" s="42"/>
      <c r="E96" s="31" t="s">
        <v>171</v>
      </c>
      <c r="F96" s="42"/>
      <c r="G96" s="42"/>
      <c r="H96" s="42"/>
      <c r="I96" s="42"/>
      <c r="J9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172</v>
      </c>
      <c r="I3" s="16">
        <f>SUMIFS(I8:I17,A8:A17,"SD")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172</v>
      </c>
      <c r="D4" s="13"/>
      <c r="E4" s="14" t="s">
        <v>173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40</v>
      </c>
      <c r="D8" s="26"/>
      <c r="E8" s="23" t="s">
        <v>74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174</v>
      </c>
      <c r="D9" s="29" t="s">
        <v>27</v>
      </c>
      <c r="E9" s="31" t="s">
        <v>175</v>
      </c>
      <c r="F9" s="32" t="s">
        <v>60</v>
      </c>
      <c r="G9" s="33">
        <v>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176</v>
      </c>
      <c r="F11" s="37"/>
      <c r="G11" s="37"/>
      <c r="H11" s="37"/>
      <c r="I11" s="37"/>
      <c r="J11" s="38"/>
    </row>
    <row r="12" ht="100.8">
      <c r="A12" s="29" t="s">
        <v>34</v>
      </c>
      <c r="B12" s="36"/>
      <c r="C12" s="37"/>
      <c r="D12" s="37"/>
      <c r="E12" s="31" t="s">
        <v>177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178</v>
      </c>
      <c r="D13" s="26"/>
      <c r="E13" s="23" t="s">
        <v>179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180</v>
      </c>
      <c r="D14" s="29" t="s">
        <v>181</v>
      </c>
      <c r="E14" s="31" t="s">
        <v>182</v>
      </c>
      <c r="F14" s="32" t="s">
        <v>102</v>
      </c>
      <c r="G14" s="33">
        <v>280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183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184</v>
      </c>
      <c r="F16" s="37"/>
      <c r="G16" s="37"/>
      <c r="H16" s="37"/>
      <c r="I16" s="37"/>
      <c r="J16" s="38"/>
    </row>
    <row r="17" ht="129.6">
      <c r="A17" s="29" t="s">
        <v>34</v>
      </c>
      <c r="B17" s="41"/>
      <c r="C17" s="42"/>
      <c r="D17" s="42"/>
      <c r="E17" s="31" t="s">
        <v>185</v>
      </c>
      <c r="F17" s="42"/>
      <c r="G17" s="42"/>
      <c r="H17" s="42"/>
      <c r="I17" s="42"/>
      <c r="J1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186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186</v>
      </c>
      <c r="D4" s="13"/>
      <c r="E4" s="14" t="s">
        <v>187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134</v>
      </c>
      <c r="D8" s="26"/>
      <c r="E8" s="23" t="s">
        <v>135</v>
      </c>
      <c r="F8" s="26"/>
      <c r="G8" s="26"/>
      <c r="H8" s="26"/>
      <c r="I8" s="27">
        <f>SUMIFS(I9:I48,A9:A48,"P")</f>
        <v>0</v>
      </c>
      <c r="J8" s="28"/>
    </row>
    <row r="9">
      <c r="A9" s="29" t="s">
        <v>25</v>
      </c>
      <c r="B9" s="29">
        <v>10</v>
      </c>
      <c r="C9" s="30" t="s">
        <v>188</v>
      </c>
      <c r="D9" s="29" t="s">
        <v>27</v>
      </c>
      <c r="E9" s="31" t="s">
        <v>189</v>
      </c>
      <c r="F9" s="32" t="s">
        <v>60</v>
      </c>
      <c r="G9" s="33">
        <v>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190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191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192</v>
      </c>
      <c r="F12" s="37"/>
      <c r="G12" s="37"/>
      <c r="H12" s="37"/>
      <c r="I12" s="37"/>
      <c r="J12" s="38"/>
    </row>
    <row r="13">
      <c r="A13" s="29" t="s">
        <v>25</v>
      </c>
      <c r="B13" s="29">
        <v>1</v>
      </c>
      <c r="C13" s="30" t="s">
        <v>193</v>
      </c>
      <c r="D13" s="29" t="s">
        <v>27</v>
      </c>
      <c r="E13" s="31" t="s">
        <v>194</v>
      </c>
      <c r="F13" s="32" t="s">
        <v>60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195</v>
      </c>
      <c r="F15" s="37"/>
      <c r="G15" s="37"/>
      <c r="H15" s="37"/>
      <c r="I15" s="37"/>
      <c r="J15" s="38"/>
    </row>
    <row r="16" ht="72">
      <c r="A16" s="29" t="s">
        <v>34</v>
      </c>
      <c r="B16" s="36"/>
      <c r="C16" s="37"/>
      <c r="D16" s="37"/>
      <c r="E16" s="31" t="s">
        <v>196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2</v>
      </c>
      <c r="C17" s="30" t="s">
        <v>197</v>
      </c>
      <c r="D17" s="29" t="s">
        <v>27</v>
      </c>
      <c r="E17" s="31" t="s">
        <v>198</v>
      </c>
      <c r="F17" s="32" t="s">
        <v>60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199</v>
      </c>
      <c r="F19" s="37"/>
      <c r="G19" s="37"/>
      <c r="H19" s="37"/>
      <c r="I19" s="37"/>
      <c r="J19" s="38"/>
    </row>
    <row r="20" ht="57.6">
      <c r="A20" s="29" t="s">
        <v>34</v>
      </c>
      <c r="B20" s="36"/>
      <c r="C20" s="37"/>
      <c r="D20" s="37"/>
      <c r="E20" s="31" t="s">
        <v>200</v>
      </c>
      <c r="F20" s="37"/>
      <c r="G20" s="37"/>
      <c r="H20" s="37"/>
      <c r="I20" s="37"/>
      <c r="J20" s="38"/>
    </row>
    <row r="21">
      <c r="A21" s="29" t="s">
        <v>25</v>
      </c>
      <c r="B21" s="29">
        <v>7</v>
      </c>
      <c r="C21" s="30" t="s">
        <v>201</v>
      </c>
      <c r="D21" s="29" t="s">
        <v>27</v>
      </c>
      <c r="E21" s="31" t="s">
        <v>202</v>
      </c>
      <c r="F21" s="32" t="s">
        <v>60</v>
      </c>
      <c r="G21" s="33">
        <v>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 ht="43.2">
      <c r="A23" s="29" t="s">
        <v>32</v>
      </c>
      <c r="B23" s="36"/>
      <c r="C23" s="37"/>
      <c r="D23" s="37"/>
      <c r="E23" s="39" t="s">
        <v>203</v>
      </c>
      <c r="F23" s="37"/>
      <c r="G23" s="37"/>
      <c r="H23" s="37"/>
      <c r="I23" s="37"/>
      <c r="J23" s="38"/>
    </row>
    <row r="24" ht="72">
      <c r="A24" s="29" t="s">
        <v>34</v>
      </c>
      <c r="B24" s="36"/>
      <c r="C24" s="37"/>
      <c r="D24" s="37"/>
      <c r="E24" s="31" t="s">
        <v>196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8</v>
      </c>
      <c r="C25" s="30" t="s">
        <v>204</v>
      </c>
      <c r="D25" s="29" t="s">
        <v>27</v>
      </c>
      <c r="E25" s="31" t="s">
        <v>205</v>
      </c>
      <c r="F25" s="32" t="s">
        <v>60</v>
      </c>
      <c r="G25" s="33">
        <v>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72">
      <c r="A27" s="29" t="s">
        <v>32</v>
      </c>
      <c r="B27" s="36"/>
      <c r="C27" s="37"/>
      <c r="D27" s="37"/>
      <c r="E27" s="39" t="s">
        <v>206</v>
      </c>
      <c r="F27" s="37"/>
      <c r="G27" s="37"/>
      <c r="H27" s="37"/>
      <c r="I27" s="37"/>
      <c r="J27" s="38"/>
    </row>
    <row r="28" ht="57.6">
      <c r="A28" s="29" t="s">
        <v>34</v>
      </c>
      <c r="B28" s="36"/>
      <c r="C28" s="37"/>
      <c r="D28" s="37"/>
      <c r="E28" s="31" t="s">
        <v>200</v>
      </c>
      <c r="F28" s="37"/>
      <c r="G28" s="37"/>
      <c r="H28" s="37"/>
      <c r="I28" s="37"/>
      <c r="J28" s="38"/>
    </row>
    <row r="29">
      <c r="A29" s="29" t="s">
        <v>25</v>
      </c>
      <c r="B29" s="29">
        <v>3</v>
      </c>
      <c r="C29" s="30" t="s">
        <v>207</v>
      </c>
      <c r="D29" s="29" t="s">
        <v>27</v>
      </c>
      <c r="E29" s="31" t="s">
        <v>208</v>
      </c>
      <c r="F29" s="32" t="s">
        <v>60</v>
      </c>
      <c r="G29" s="33">
        <v>7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43.2">
      <c r="A31" s="29" t="s">
        <v>32</v>
      </c>
      <c r="B31" s="36"/>
      <c r="C31" s="37"/>
      <c r="D31" s="37"/>
      <c r="E31" s="39" t="s">
        <v>209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196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4</v>
      </c>
      <c r="C33" s="30" t="s">
        <v>210</v>
      </c>
      <c r="D33" s="29" t="s">
        <v>27</v>
      </c>
      <c r="E33" s="31" t="s">
        <v>211</v>
      </c>
      <c r="F33" s="32" t="s">
        <v>60</v>
      </c>
      <c r="G33" s="33">
        <v>11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43.2">
      <c r="A35" s="29" t="s">
        <v>32</v>
      </c>
      <c r="B35" s="36"/>
      <c r="C35" s="37"/>
      <c r="D35" s="37"/>
      <c r="E35" s="39" t="s">
        <v>212</v>
      </c>
      <c r="F35" s="37"/>
      <c r="G35" s="37"/>
      <c r="H35" s="37"/>
      <c r="I35" s="37"/>
      <c r="J35" s="38"/>
    </row>
    <row r="36" ht="86.4">
      <c r="A36" s="29" t="s">
        <v>34</v>
      </c>
      <c r="B36" s="36"/>
      <c r="C36" s="37"/>
      <c r="D36" s="37"/>
      <c r="E36" s="31" t="s">
        <v>213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5</v>
      </c>
      <c r="C37" s="30" t="s">
        <v>214</v>
      </c>
      <c r="D37" s="29" t="s">
        <v>27</v>
      </c>
      <c r="E37" s="31" t="s">
        <v>215</v>
      </c>
      <c r="F37" s="32" t="s">
        <v>102</v>
      </c>
      <c r="G37" s="33">
        <v>406.25999999999999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 ht="172.8">
      <c r="A39" s="29" t="s">
        <v>32</v>
      </c>
      <c r="B39" s="36"/>
      <c r="C39" s="37"/>
      <c r="D39" s="37"/>
      <c r="E39" s="39" t="s">
        <v>216</v>
      </c>
      <c r="F39" s="37"/>
      <c r="G39" s="37"/>
      <c r="H39" s="37"/>
      <c r="I39" s="37"/>
      <c r="J39" s="38"/>
    </row>
    <row r="40" ht="100.8">
      <c r="A40" s="29" t="s">
        <v>34</v>
      </c>
      <c r="B40" s="36"/>
      <c r="C40" s="37"/>
      <c r="D40" s="37"/>
      <c r="E40" s="31" t="s">
        <v>217</v>
      </c>
      <c r="F40" s="37"/>
      <c r="G40" s="37"/>
      <c r="H40" s="37"/>
      <c r="I40" s="37"/>
      <c r="J40" s="38"/>
    </row>
    <row r="41" ht="28.8">
      <c r="A41" s="29" t="s">
        <v>25</v>
      </c>
      <c r="B41" s="29">
        <v>6</v>
      </c>
      <c r="C41" s="30" t="s">
        <v>218</v>
      </c>
      <c r="D41" s="29" t="s">
        <v>27</v>
      </c>
      <c r="E41" s="31" t="s">
        <v>219</v>
      </c>
      <c r="F41" s="32" t="s">
        <v>102</v>
      </c>
      <c r="G41" s="33">
        <v>406.25999999999999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 ht="172.8">
      <c r="A43" s="29" t="s">
        <v>32</v>
      </c>
      <c r="B43" s="36"/>
      <c r="C43" s="37"/>
      <c r="D43" s="37"/>
      <c r="E43" s="39" t="s">
        <v>216</v>
      </c>
      <c r="F43" s="37"/>
      <c r="G43" s="37"/>
      <c r="H43" s="37"/>
      <c r="I43" s="37"/>
      <c r="J43" s="38"/>
    </row>
    <row r="44" ht="100.8">
      <c r="A44" s="29" t="s">
        <v>34</v>
      </c>
      <c r="B44" s="36"/>
      <c r="C44" s="37"/>
      <c r="D44" s="37"/>
      <c r="E44" s="31" t="s">
        <v>217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220</v>
      </c>
      <c r="D45" s="29" t="s">
        <v>27</v>
      </c>
      <c r="E45" s="31" t="s">
        <v>221</v>
      </c>
      <c r="F45" s="32" t="s">
        <v>60</v>
      </c>
      <c r="G45" s="33">
        <v>24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222</v>
      </c>
      <c r="F47" s="37"/>
      <c r="G47" s="37"/>
      <c r="H47" s="37"/>
      <c r="I47" s="37"/>
      <c r="J47" s="38"/>
    </row>
    <row r="48" ht="72">
      <c r="A48" s="29" t="s">
        <v>34</v>
      </c>
      <c r="B48" s="41"/>
      <c r="C48" s="42"/>
      <c r="D48" s="42"/>
      <c r="E48" s="31" t="s">
        <v>223</v>
      </c>
      <c r="F48" s="42"/>
      <c r="G48" s="42"/>
      <c r="H48" s="42"/>
      <c r="I48" s="42"/>
      <c r="J4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2025-01-16T07:35:32Z</dcterms:created>
  <dcterms:modified xsi:type="dcterms:W3CDTF">2025-01-16T07:35:32Z</dcterms:modified>
</cp:coreProperties>
</file>